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6275" windowHeight="10290" tabRatio="261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Sheet1!$B$2:$Q$52</definedName>
  </definedNames>
  <calcPr calcId="145621"/>
</workbook>
</file>

<file path=xl/calcChain.xml><?xml version="1.0" encoding="utf-8"?>
<calcChain xmlns="http://schemas.openxmlformats.org/spreadsheetml/2006/main">
  <c r="O50" i="1" l="1"/>
  <c r="N50" i="1"/>
  <c r="M50" i="1"/>
  <c r="L50" i="1"/>
  <c r="K50" i="1"/>
  <c r="J50" i="1"/>
  <c r="I50" i="1"/>
  <c r="H50" i="1"/>
  <c r="G50" i="1"/>
  <c r="F50" i="1"/>
  <c r="E50" i="1"/>
  <c r="D50" i="1"/>
  <c r="Q48" i="1"/>
  <c r="Q47" i="1"/>
  <c r="Q46" i="1"/>
  <c r="Q45" i="1"/>
  <c r="Q44" i="1"/>
  <c r="O41" i="1"/>
  <c r="N41" i="1"/>
  <c r="M41" i="1"/>
  <c r="L41" i="1"/>
  <c r="K41" i="1"/>
  <c r="J41" i="1"/>
  <c r="I41" i="1"/>
  <c r="H41" i="1"/>
  <c r="G41" i="1"/>
  <c r="F41" i="1"/>
  <c r="E41" i="1"/>
  <c r="D41" i="1"/>
  <c r="Q39" i="1"/>
  <c r="Q38" i="1"/>
  <c r="Q37" i="1"/>
  <c r="Q36" i="1"/>
  <c r="Q35" i="1"/>
  <c r="Q21" i="1"/>
  <c r="Q12" i="1"/>
  <c r="O26" i="1"/>
  <c r="N26" i="1"/>
  <c r="M26" i="1"/>
  <c r="L26" i="1"/>
  <c r="K26" i="1"/>
  <c r="J26" i="1"/>
  <c r="I26" i="1"/>
  <c r="H26" i="1"/>
  <c r="G26" i="1"/>
  <c r="F26" i="1"/>
  <c r="E26" i="1"/>
  <c r="D26" i="1"/>
  <c r="O17" i="1"/>
  <c r="N17" i="1"/>
  <c r="N28" i="1" s="1"/>
  <c r="M17" i="1"/>
  <c r="L17" i="1"/>
  <c r="K17" i="1"/>
  <c r="K28" i="1" s="1"/>
  <c r="J17" i="1"/>
  <c r="I17" i="1"/>
  <c r="I28" i="1" s="1"/>
  <c r="H17" i="1"/>
  <c r="G17" i="1"/>
  <c r="F17" i="1"/>
  <c r="F28" i="1" s="1"/>
  <c r="E17" i="1"/>
  <c r="D17" i="1"/>
  <c r="Q24" i="1"/>
  <c r="Q23" i="1"/>
  <c r="Q22" i="1"/>
  <c r="Q20" i="1"/>
  <c r="Q15" i="1"/>
  <c r="Q14" i="1"/>
  <c r="Q13" i="1"/>
  <c r="Q11" i="1"/>
  <c r="Q50" i="1" l="1"/>
  <c r="D28" i="1"/>
  <c r="Q41" i="1"/>
  <c r="D52" i="1"/>
  <c r="F52" i="1"/>
  <c r="H52" i="1"/>
  <c r="J52" i="1"/>
  <c r="L52" i="1"/>
  <c r="N52" i="1"/>
  <c r="E52" i="1"/>
  <c r="G52" i="1"/>
  <c r="I52" i="1"/>
  <c r="K52" i="1"/>
  <c r="M52" i="1"/>
  <c r="O52" i="1"/>
  <c r="O28" i="1"/>
  <c r="M28" i="1"/>
  <c r="L28" i="1"/>
  <c r="J28" i="1"/>
  <c r="H28" i="1"/>
  <c r="G28" i="1"/>
  <c r="E28" i="1"/>
  <c r="Q26" i="1"/>
  <c r="Q17" i="1"/>
  <c r="Q52" i="1" l="1"/>
  <c r="Q28" i="1"/>
</calcChain>
</file>

<file path=xl/sharedStrings.xml><?xml version="1.0" encoding="utf-8"?>
<sst xmlns="http://schemas.openxmlformats.org/spreadsheetml/2006/main" count="64" uniqueCount="30">
  <si>
    <t>Public Information Request</t>
  </si>
  <si>
    <t>FY 16/17 &amp; FY 17/18</t>
  </si>
  <si>
    <t>Sac City/County, Citrus Heights, Elk Grove, and Rancho Cordova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</si>
  <si>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</si>
  <si>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</si>
  <si>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</si>
  <si>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</si>
  <si>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</si>
  <si>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</si>
  <si>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</si>
  <si>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</si>
  <si>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</si>
  <si>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</si>
  <si>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</si>
  <si>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</si>
  <si>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YTD Total</t>
  </si>
  <si>
    <t>Total Red Light Revenue</t>
  </si>
  <si>
    <t>Camera Red Light and Red Light-Traffic Violator School Revenue</t>
  </si>
  <si>
    <t>FY 16/17</t>
  </si>
  <si>
    <t>Camera Red Light Violations</t>
  </si>
  <si>
    <t xml:space="preserve">Citrus Heights </t>
  </si>
  <si>
    <t xml:space="preserve">Elk Grove </t>
  </si>
  <si>
    <t xml:space="preserve">Rancho Cordova </t>
  </si>
  <si>
    <t>Camera Red Light Traffic Violator School Violations</t>
  </si>
  <si>
    <t>Red Light Subtotal</t>
  </si>
  <si>
    <t>RL-TVS Subtotal</t>
  </si>
  <si>
    <t>LEAs</t>
  </si>
  <si>
    <t>Sac City</t>
  </si>
  <si>
    <t>Sac County</t>
  </si>
  <si>
    <t>FY 17/18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</si>
</sst>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color indexed="10"/>
      <name val="Arial"/>
      <family val="2"/>
    </font>
    <font>
      <b/>
      <u/>
      <sz val="8"/>
      <color indexed="12"/>
      <name val="Arial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0" xfId="0" applyFont="1"/>
    <xf numFmtId="0" fontId="3" fillId="2" borderId="2" xfId="1" applyFont="1" applyFill="1" applyBorder="1"/>
    <xf numFmtId="0" fontId="3" fillId="2" borderId="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 wrapText="1"/>
    </xf>
    <xf numFmtId="0" fontId="5" fillId="0" borderId="4" xfId="1" applyFont="1" applyBorder="1"/>
    <xf numFmtId="0" fontId="4" fillId="0" borderId="4" xfId="1" applyFont="1" applyBorder="1"/>
    <xf numFmtId="0" fontId="4" fillId="0" borderId="5" xfId="1" applyFont="1" applyBorder="1"/>
    <xf numFmtId="0" fontId="4" fillId="0" borderId="6" xfId="1" applyFont="1" applyBorder="1"/>
    <xf numFmtId="0" fontId="4" fillId="0" borderId="7" xfId="1" applyFont="1" applyBorder="1"/>
    <xf numFmtId="0" fontId="4" fillId="0" borderId="8" xfId="1" applyFont="1" applyBorder="1"/>
    <xf numFmtId="0" fontId="4" fillId="0" borderId="9" xfId="1" applyFont="1" applyBorder="1"/>
    <xf numFmtId="0" fontId="4" fillId="0" borderId="10" xfId="1" applyFont="1" applyBorder="1"/>
    <xf numFmtId="39" fontId="4" fillId="0" borderId="11" xfId="1" applyNumberFormat="1" applyFont="1" applyBorder="1"/>
    <xf numFmtId="39" fontId="4" fillId="0" borderId="4" xfId="1" applyNumberFormat="1" applyFont="1" applyBorder="1"/>
    <xf numFmtId="39" fontId="4" fillId="0" borderId="7" xfId="1" applyNumberFormat="1" applyFont="1" applyBorder="1"/>
    <xf numFmtId="0" fontId="4" fillId="0" borderId="4" xfId="1" applyFont="1" applyFill="1" applyBorder="1"/>
    <xf numFmtId="0" fontId="4" fillId="0" borderId="7" xfId="1" applyFont="1" applyFill="1" applyBorder="1"/>
    <xf numFmtId="39" fontId="4" fillId="0" borderId="11" xfId="1" applyNumberFormat="1" applyFont="1" applyFill="1" applyBorder="1"/>
    <xf numFmtId="39" fontId="4" fillId="0" borderId="4" xfId="1" applyNumberFormat="1" applyFont="1" applyFill="1" applyBorder="1"/>
    <xf numFmtId="39" fontId="4" fillId="0" borderId="7" xfId="1" applyNumberFormat="1" applyFont="1" applyFill="1" applyBorder="1"/>
    <xf numFmtId="0" fontId="6" fillId="0" borderId="4" xfId="1" applyFont="1" applyFill="1" applyBorder="1"/>
    <xf numFmtId="0" fontId="3" fillId="2" borderId="1" xfId="1" applyFont="1" applyFill="1" applyBorder="1" applyAlignment="1">
      <alignment horizontal="left" wrapText="1"/>
    </xf>
    <xf numFmtId="0" fontId="3" fillId="4" borderId="1" xfId="1" applyFont="1" applyFill="1" applyBorder="1"/>
    <xf numFmtId="0" fontId="3" fillId="4" borderId="2" xfId="1" applyFont="1" applyFill="1" applyBorder="1"/>
    <xf numFmtId="39" fontId="3" fillId="4" borderId="3" xfId="1" applyNumberFormat="1" applyFont="1" applyFill="1" applyBorder="1"/>
    <xf numFmtId="39" fontId="3" fillId="4" borderId="1" xfId="1" applyNumberFormat="1" applyFont="1" applyFill="1" applyBorder="1"/>
    <xf numFmtId="39" fontId="3" fillId="4" borderId="2" xfId="1" applyNumberFormat="1" applyFont="1" applyFill="1" applyBorder="1"/>
    <xf numFmtId="0" fontId="3" fillId="5" borderId="1" xfId="1" applyFont="1" applyFill="1" applyBorder="1"/>
    <xf numFmtId="0" fontId="3" fillId="5" borderId="2" xfId="1" applyFont="1" applyFill="1" applyBorder="1"/>
    <xf numFmtId="39" fontId="3" fillId="5" borderId="3" xfId="1" applyNumberFormat="1" applyFont="1" applyFill="1" applyBorder="1"/>
    <xf numFmtId="39" fontId="3" fillId="5" borderId="1" xfId="1" applyNumberFormat="1" applyFont="1" applyFill="1" applyBorder="1"/>
    <xf numFmtId="39" fontId="3" fillId="5" borderId="2" xfId="1" applyNumberFormat="1" applyFont="1" applyFill="1" applyBorder="1"/>
    <xf numFmtId="0" fontId="7" fillId="3" borderId="1" xfId="0" applyFont="1" applyFill="1" applyBorder="1"/>
    <xf numFmtId="0" fontId="0" fillId="3" borderId="2" xfId="0" applyFill="1" applyBorder="1"/>
    <xf numFmtId="0" fontId="7" fillId="6" borderId="1" xfId="0" applyFont="1" applyFill="1" applyBorder="1"/>
    <xf numFmtId="0" fontId="0" fillId="6" borderId="2" xfId="0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52"/>
  <sheetViews>
    <sheetView tabSelected="1" workbookViewId="0"/>
  </sheetViews>
  <sheetFormatPr defaultRowHeight="12.75" x14ac:dyDescent="0.2"/>
  <cols>
    <col min="1" max="1" width="2.7109375" customWidth="1"/>
    <col min="2" max="2" width="22.42578125" customWidth="1"/>
    <col min="3" max="3" width="1.7109375" customWidth="1"/>
    <col min="4" max="15" width="9.7109375" customWidth="1"/>
    <col min="16" max="16" width="0.85546875" customWidth="1"/>
    <col min="17" max="17" width="11.7109375" customWidth="1"/>
  </cols>
  <sheetData>
    <row r="2" spans="2:17" x14ac:dyDescent="0.2">
      <c r="B2" s="1" t="s">
        <v>0</v>
      </c>
    </row>
    <row r="3" spans="2:17" x14ac:dyDescent="0.2">
      <c r="B3" s="1" t="s">
        <v>17</v>
      </c>
    </row>
    <row r="4" spans="2:17" x14ac:dyDescent="0.2">
      <c r="B4" s="1" t="s">
        <v>2</v>
      </c>
    </row>
    <row r="5" spans="2:17" x14ac:dyDescent="0.2">
      <c r="B5" s="1" t="s">
        <v>1</v>
      </c>
    </row>
    <row r="7" spans="2:17" ht="14.1" customHeight="1" x14ac:dyDescent="0.25">
      <c r="B7" s="35" t="s">
        <v>18</v>
      </c>
      <c r="C7" s="36"/>
    </row>
    <row r="8" spans="2:17" ht="14.1" customHeight="1" x14ac:dyDescent="0.2">
      <c r="B8" s="24" t="s">
        <v>26</v>
      </c>
      <c r="C8" s="2"/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4" t="s">
        <v>14</v>
      </c>
      <c r="P8" s="5"/>
      <c r="Q8" s="6" t="s">
        <v>15</v>
      </c>
    </row>
    <row r="9" spans="2:17" ht="9.9499999999999993" customHeight="1" x14ac:dyDescent="0.2">
      <c r="B9" s="9"/>
      <c r="C9" s="10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9"/>
      <c r="P9" s="10"/>
      <c r="Q9" s="14"/>
    </row>
    <row r="10" spans="2:17" ht="14.1" customHeight="1" x14ac:dyDescent="0.2">
      <c r="B10" s="7" t="s">
        <v>19</v>
      </c>
      <c r="C10" s="11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7"/>
      <c r="Q10" s="15"/>
    </row>
    <row r="11" spans="2:17" ht="14.1" customHeight="1" x14ac:dyDescent="0.2">
      <c r="B11" s="18" t="s">
        <v>28</v>
      </c>
      <c r="C11" s="19"/>
      <c r="D11" s="20">
        <v>67160.56</v>
      </c>
      <c r="E11" s="20">
        <v>75848</v>
      </c>
      <c r="F11" s="20">
        <v>62186.9</v>
      </c>
      <c r="G11" s="20">
        <v>60484.160000000003</v>
      </c>
      <c r="H11" s="20">
        <v>59615.8</v>
      </c>
      <c r="I11" s="20">
        <v>57512.78</v>
      </c>
      <c r="J11" s="20">
        <v>64892.93</v>
      </c>
      <c r="K11" s="20">
        <v>61169.08</v>
      </c>
      <c r="L11" s="20">
        <v>90305.88</v>
      </c>
      <c r="M11" s="20">
        <v>59513.43</v>
      </c>
      <c r="N11" s="20">
        <v>70623.83</v>
      </c>
      <c r="O11" s="21">
        <v>69643.33</v>
      </c>
      <c r="P11" s="22"/>
      <c r="Q11" s="20">
        <f>SUM(D11:P11)</f>
        <v>798956.67999999993</v>
      </c>
    </row>
    <row r="12" spans="2:17" ht="14.1" customHeight="1" x14ac:dyDescent="0.2">
      <c r="B12" s="18" t="s">
        <v>27</v>
      </c>
      <c r="C12" s="19"/>
      <c r="D12" s="20">
        <v>21.43</v>
      </c>
      <c r="E12" s="20">
        <v>0</v>
      </c>
      <c r="F12" s="20">
        <v>0</v>
      </c>
      <c r="G12" s="20">
        <v>7.78</v>
      </c>
      <c r="H12" s="20">
        <v>0</v>
      </c>
      <c r="I12" s="20">
        <v>0</v>
      </c>
      <c r="J12" s="20">
        <v>1.29</v>
      </c>
      <c r="K12" s="20">
        <v>47.18</v>
      </c>
      <c r="L12" s="20">
        <v>10.91</v>
      </c>
      <c r="M12" s="20">
        <v>262.45</v>
      </c>
      <c r="N12" s="20">
        <v>4.4800000000000004</v>
      </c>
      <c r="O12" s="21">
        <v>3.64</v>
      </c>
      <c r="P12" s="22"/>
      <c r="Q12" s="20">
        <f>SUM(D12:P12)</f>
        <v>359.15999999999997</v>
      </c>
    </row>
    <row r="13" spans="2:17" ht="14.1" customHeight="1" x14ac:dyDescent="0.2">
      <c r="B13" s="18" t="s">
        <v>20</v>
      </c>
      <c r="C13" s="19"/>
      <c r="D13" s="20">
        <v>24616.560000000001</v>
      </c>
      <c r="E13" s="20">
        <v>29544.52</v>
      </c>
      <c r="F13" s="20">
        <v>27637.98</v>
      </c>
      <c r="G13" s="20">
        <v>25534.76</v>
      </c>
      <c r="H13" s="20">
        <v>25842.35</v>
      </c>
      <c r="I13" s="20">
        <v>25749.87</v>
      </c>
      <c r="J13" s="20">
        <v>27836.82</v>
      </c>
      <c r="K13" s="20">
        <v>25614.76</v>
      </c>
      <c r="L13" s="20">
        <v>38652.83</v>
      </c>
      <c r="M13" s="20">
        <v>36042.550000000003</v>
      </c>
      <c r="N13" s="20">
        <v>31974.43</v>
      </c>
      <c r="O13" s="21">
        <v>36213.42</v>
      </c>
      <c r="P13" s="22"/>
      <c r="Q13" s="20">
        <f>SUM(D13:P13)</f>
        <v>355260.85</v>
      </c>
    </row>
    <row r="14" spans="2:17" ht="14.1" customHeight="1" x14ac:dyDescent="0.2">
      <c r="B14" s="18" t="s">
        <v>21</v>
      </c>
      <c r="C14" s="19"/>
      <c r="D14" s="20">
        <v>21628.05</v>
      </c>
      <c r="E14" s="20">
        <v>29014.78</v>
      </c>
      <c r="F14" s="20">
        <v>23549.21</v>
      </c>
      <c r="G14" s="20">
        <v>21249.7</v>
      </c>
      <c r="H14" s="20">
        <v>18500.47</v>
      </c>
      <c r="I14" s="20">
        <v>21660.97</v>
      </c>
      <c r="J14" s="20">
        <v>22106.44</v>
      </c>
      <c r="K14" s="20">
        <v>22333.43</v>
      </c>
      <c r="L14" s="20">
        <v>27102.67</v>
      </c>
      <c r="M14" s="20">
        <v>17374.830000000002</v>
      </c>
      <c r="N14" s="20">
        <v>19118.71</v>
      </c>
      <c r="O14" s="21">
        <v>22259.32</v>
      </c>
      <c r="P14" s="22"/>
      <c r="Q14" s="20">
        <f>SUM(D14:P14)</f>
        <v>265898.57999999996</v>
      </c>
    </row>
    <row r="15" spans="2:17" ht="14.1" customHeight="1" x14ac:dyDescent="0.2">
      <c r="B15" s="18" t="s">
        <v>22</v>
      </c>
      <c r="C15" s="19"/>
      <c r="D15" s="20">
        <v>30058.05</v>
      </c>
      <c r="E15" s="20">
        <v>35693.800000000003</v>
      </c>
      <c r="F15" s="20">
        <v>33185.9</v>
      </c>
      <c r="G15" s="20">
        <v>28248.9</v>
      </c>
      <c r="H15" s="20">
        <v>25053.24</v>
      </c>
      <c r="I15" s="20">
        <v>27510.35</v>
      </c>
      <c r="J15" s="20">
        <v>29502.43</v>
      </c>
      <c r="K15" s="20">
        <v>30386.19</v>
      </c>
      <c r="L15" s="20">
        <v>40718.239999999998</v>
      </c>
      <c r="M15" s="20">
        <v>31327.23</v>
      </c>
      <c r="N15" s="20">
        <v>34936.42</v>
      </c>
      <c r="O15" s="21">
        <v>36842.65</v>
      </c>
      <c r="P15" s="22"/>
      <c r="Q15" s="20">
        <f>SUM(D15:P15)</f>
        <v>383463.39999999997</v>
      </c>
    </row>
    <row r="16" spans="2:17" ht="9.9499999999999993" customHeight="1" x14ac:dyDescent="0.2">
      <c r="B16" s="18"/>
      <c r="C16" s="19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22"/>
      <c r="Q16" s="20"/>
    </row>
    <row r="17" spans="2:17" ht="14.1" customHeight="1" x14ac:dyDescent="0.2">
      <c r="B17" s="25" t="s">
        <v>24</v>
      </c>
      <c r="C17" s="26"/>
      <c r="D17" s="27">
        <f>SUM(D10:D16)</f>
        <v>143484.65</v>
      </c>
      <c r="E17" s="27">
        <f t="shared" ref="E17:O17" si="0">SUM(E10:E16)</f>
        <v>170101.09999999998</v>
      </c>
      <c r="F17" s="27">
        <f t="shared" si="0"/>
        <v>146559.99</v>
      </c>
      <c r="G17" s="27">
        <f t="shared" si="0"/>
        <v>135525.29999999999</v>
      </c>
      <c r="H17" s="27">
        <f t="shared" si="0"/>
        <v>129011.86</v>
      </c>
      <c r="I17" s="27">
        <f t="shared" si="0"/>
        <v>132433.97</v>
      </c>
      <c r="J17" s="27">
        <f t="shared" si="0"/>
        <v>144339.91</v>
      </c>
      <c r="K17" s="27">
        <f t="shared" si="0"/>
        <v>139550.64000000001</v>
      </c>
      <c r="L17" s="27">
        <f t="shared" si="0"/>
        <v>196790.53</v>
      </c>
      <c r="M17" s="27">
        <f t="shared" si="0"/>
        <v>144520.49</v>
      </c>
      <c r="N17" s="27">
        <f t="shared" si="0"/>
        <v>156657.87</v>
      </c>
      <c r="O17" s="28">
        <f t="shared" si="0"/>
        <v>164962.35999999999</v>
      </c>
      <c r="P17" s="29"/>
      <c r="Q17" s="27">
        <f>SUM(Q10:Q16)</f>
        <v>1803938.67</v>
      </c>
    </row>
    <row r="18" spans="2:17" ht="9.9499999999999993" customHeight="1" x14ac:dyDescent="0.2">
      <c r="B18" s="18"/>
      <c r="C18" s="19"/>
      <c r="D18" s="20"/>
      <c r="E18" s="20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7"/>
      <c r="Q18" s="15"/>
    </row>
    <row r="19" spans="2:17" ht="14.1" customHeight="1" x14ac:dyDescent="0.2">
      <c r="B19" s="23" t="s">
        <v>23</v>
      </c>
      <c r="C19" s="19"/>
      <c r="D19" s="20"/>
      <c r="E19" s="20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7"/>
      <c r="Q19" s="20"/>
    </row>
    <row r="20" spans="2:17" ht="14.1" customHeight="1" x14ac:dyDescent="0.2">
      <c r="B20" s="18" t="s">
        <v>28</v>
      </c>
      <c r="C20" s="19"/>
      <c r="D20" s="20">
        <v>74165.67</v>
      </c>
      <c r="E20" s="20">
        <v>82920.259999999995</v>
      </c>
      <c r="F20" s="15">
        <v>77036.259999999995</v>
      </c>
      <c r="G20" s="15">
        <v>83562.149999999994</v>
      </c>
      <c r="H20" s="15">
        <v>91763.94</v>
      </c>
      <c r="I20" s="15">
        <v>64368.38</v>
      </c>
      <c r="J20" s="15">
        <v>89195.29</v>
      </c>
      <c r="K20" s="15">
        <v>77260.929999999993</v>
      </c>
      <c r="L20" s="15">
        <v>93968.11</v>
      </c>
      <c r="M20" s="15">
        <v>87052.09</v>
      </c>
      <c r="N20" s="15">
        <v>82753.64</v>
      </c>
      <c r="O20" s="16">
        <v>83548.160000000003</v>
      </c>
      <c r="P20" s="17"/>
      <c r="Q20" s="20">
        <f>SUM(D20:P20)</f>
        <v>987594.87999999989</v>
      </c>
    </row>
    <row r="21" spans="2:17" ht="14.1" customHeight="1" x14ac:dyDescent="0.2">
      <c r="B21" s="18" t="s">
        <v>27</v>
      </c>
      <c r="C21" s="19"/>
      <c r="D21" s="20">
        <v>0</v>
      </c>
      <c r="E21" s="20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6">
        <v>0</v>
      </c>
      <c r="P21" s="17"/>
      <c r="Q21" s="20">
        <f>SUM(D21:P21)</f>
        <v>0</v>
      </c>
    </row>
    <row r="22" spans="2:17" ht="14.1" customHeight="1" x14ac:dyDescent="0.2">
      <c r="B22" s="18" t="s">
        <v>20</v>
      </c>
      <c r="C22" s="19"/>
      <c r="D22" s="20">
        <v>27940.03</v>
      </c>
      <c r="E22" s="20">
        <v>27102.26</v>
      </c>
      <c r="F22" s="15">
        <v>27491.03</v>
      </c>
      <c r="G22" s="15">
        <v>31390.29</v>
      </c>
      <c r="H22" s="15">
        <v>33869.43</v>
      </c>
      <c r="I22" s="15">
        <v>28268.639999999999</v>
      </c>
      <c r="J22" s="15">
        <v>36855.870000000003</v>
      </c>
      <c r="K22" s="15">
        <v>36861.15</v>
      </c>
      <c r="L22" s="15">
        <v>51496.36</v>
      </c>
      <c r="M22" s="15">
        <v>38313.21</v>
      </c>
      <c r="N22" s="15">
        <v>44141.86</v>
      </c>
      <c r="O22" s="16">
        <v>39856.269999999997</v>
      </c>
      <c r="P22" s="17"/>
      <c r="Q22" s="20">
        <f>SUM(D22:P22)</f>
        <v>423586.4</v>
      </c>
    </row>
    <row r="23" spans="2:17" ht="14.1" customHeight="1" x14ac:dyDescent="0.2">
      <c r="B23" s="18" t="s">
        <v>21</v>
      </c>
      <c r="C23" s="19"/>
      <c r="D23" s="20">
        <v>35585.699999999997</v>
      </c>
      <c r="E23" s="20">
        <v>34038.17</v>
      </c>
      <c r="F23" s="15">
        <v>26951.84</v>
      </c>
      <c r="G23" s="15">
        <v>25704.12</v>
      </c>
      <c r="H23" s="15">
        <v>26762.7</v>
      </c>
      <c r="I23" s="15">
        <v>29874.39</v>
      </c>
      <c r="J23" s="15">
        <v>30982.51</v>
      </c>
      <c r="K23" s="15">
        <v>26487.09</v>
      </c>
      <c r="L23" s="15">
        <v>31516.9</v>
      </c>
      <c r="M23" s="15">
        <v>27123.88</v>
      </c>
      <c r="N23" s="15">
        <v>29786.639999999999</v>
      </c>
      <c r="O23" s="16">
        <v>28148.3</v>
      </c>
      <c r="P23" s="17"/>
      <c r="Q23" s="20">
        <f>SUM(D23:P23)</f>
        <v>352962.24</v>
      </c>
    </row>
    <row r="24" spans="2:17" ht="14.1" customHeight="1" x14ac:dyDescent="0.2">
      <c r="B24" s="18" t="s">
        <v>22</v>
      </c>
      <c r="C24" s="19"/>
      <c r="D24" s="20">
        <v>39520.46</v>
      </c>
      <c r="E24" s="20">
        <v>48091.58</v>
      </c>
      <c r="F24" s="15">
        <v>43521.01</v>
      </c>
      <c r="G24" s="15">
        <v>43122.74</v>
      </c>
      <c r="H24" s="15">
        <v>38977.19</v>
      </c>
      <c r="I24" s="15">
        <v>38694.26</v>
      </c>
      <c r="J24" s="15">
        <v>38986.5</v>
      </c>
      <c r="K24" s="15">
        <v>31899.8</v>
      </c>
      <c r="L24" s="15">
        <v>49325.35</v>
      </c>
      <c r="M24" s="15">
        <v>44485.09</v>
      </c>
      <c r="N24" s="15">
        <v>44593.41</v>
      </c>
      <c r="O24" s="16">
        <v>48929.3</v>
      </c>
      <c r="P24" s="17"/>
      <c r="Q24" s="20">
        <f>SUM(D24:P24)</f>
        <v>510146.69</v>
      </c>
    </row>
    <row r="25" spans="2:17" ht="9.9499999999999993" customHeight="1" x14ac:dyDescent="0.2">
      <c r="B25" s="8"/>
      <c r="C25" s="11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7"/>
      <c r="Q25" s="20"/>
    </row>
    <row r="26" spans="2:17" ht="14.1" customHeight="1" x14ac:dyDescent="0.2">
      <c r="B26" s="25" t="s">
        <v>25</v>
      </c>
      <c r="C26" s="26"/>
      <c r="D26" s="27">
        <f>SUM(D19:D25)</f>
        <v>177211.86</v>
      </c>
      <c r="E26" s="27">
        <f t="shared" ref="E26" si="1">SUM(E19:E25)</f>
        <v>192152.27000000002</v>
      </c>
      <c r="F26" s="27">
        <f t="shared" ref="F26" si="2">SUM(F19:F25)</f>
        <v>175000.14</v>
      </c>
      <c r="G26" s="27">
        <f t="shared" ref="G26" si="3">SUM(G19:G25)</f>
        <v>183779.3</v>
      </c>
      <c r="H26" s="27">
        <f t="shared" ref="H26" si="4">SUM(H19:H25)</f>
        <v>191373.26</v>
      </c>
      <c r="I26" s="27">
        <f t="shared" ref="I26" si="5">SUM(I19:I25)</f>
        <v>161205.66999999998</v>
      </c>
      <c r="J26" s="27">
        <f t="shared" ref="J26" si="6">SUM(J19:J25)</f>
        <v>196020.17</v>
      </c>
      <c r="K26" s="27">
        <f t="shared" ref="K26" si="7">SUM(K19:K25)</f>
        <v>172508.96999999997</v>
      </c>
      <c r="L26" s="27">
        <f t="shared" ref="L26" si="8">SUM(L19:L25)</f>
        <v>226306.72</v>
      </c>
      <c r="M26" s="27">
        <f t="shared" ref="M26" si="9">SUM(M19:M25)</f>
        <v>196974.27</v>
      </c>
      <c r="N26" s="27">
        <f t="shared" ref="N26" si="10">SUM(N19:N25)</f>
        <v>201275.55000000002</v>
      </c>
      <c r="O26" s="28">
        <f t="shared" ref="O26" si="11">SUM(O19:O25)</f>
        <v>200482.02999999997</v>
      </c>
      <c r="P26" s="29"/>
      <c r="Q26" s="27">
        <f>SUM(Q19:Q25)</f>
        <v>2274290.21</v>
      </c>
    </row>
    <row r="27" spans="2:17" ht="14.1" customHeight="1" x14ac:dyDescent="0.2">
      <c r="B27" s="12"/>
      <c r="C27" s="13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17"/>
      <c r="Q27" s="20"/>
    </row>
    <row r="28" spans="2:17" ht="14.1" customHeight="1" x14ac:dyDescent="0.2">
      <c r="B28" s="30" t="s">
        <v>16</v>
      </c>
      <c r="C28" s="31"/>
      <c r="D28" s="32">
        <f>+D26+D17</f>
        <v>320696.51</v>
      </c>
      <c r="E28" s="32">
        <f t="shared" ref="E28:O28" si="12">+E26+E17</f>
        <v>362253.37</v>
      </c>
      <c r="F28" s="32">
        <f t="shared" si="12"/>
        <v>321560.13</v>
      </c>
      <c r="G28" s="32">
        <f t="shared" si="12"/>
        <v>319304.59999999998</v>
      </c>
      <c r="H28" s="32">
        <f t="shared" si="12"/>
        <v>320385.12</v>
      </c>
      <c r="I28" s="32">
        <f t="shared" si="12"/>
        <v>293639.64</v>
      </c>
      <c r="J28" s="32">
        <f t="shared" si="12"/>
        <v>340360.08</v>
      </c>
      <c r="K28" s="32">
        <f t="shared" si="12"/>
        <v>312059.61</v>
      </c>
      <c r="L28" s="32">
        <f t="shared" si="12"/>
        <v>423097.25</v>
      </c>
      <c r="M28" s="32">
        <f t="shared" si="12"/>
        <v>341494.76</v>
      </c>
      <c r="N28" s="32">
        <f t="shared" si="12"/>
        <v>357933.42000000004</v>
      </c>
      <c r="O28" s="33">
        <f t="shared" si="12"/>
        <v>365444.38999999996</v>
      </c>
      <c r="P28" s="34"/>
      <c r="Q28" s="32">
        <f>+Q26+Q17</f>
        <v>4078228.88</v>
      </c>
    </row>
    <row r="29" spans="2:17" ht="9.9499999999999993" customHeight="1" x14ac:dyDescent="0.2"/>
    <row r="30" spans="2:17" ht="9.9499999999999993" customHeight="1" x14ac:dyDescent="0.2"/>
    <row r="31" spans="2:17" ht="14.1" customHeight="1" x14ac:dyDescent="0.25">
      <c r="B31" s="37" t="s">
        <v>29</v>
      </c>
      <c r="C31" s="38"/>
    </row>
    <row r="32" spans="2:17" ht="14.1" customHeight="1" x14ac:dyDescent="0.2">
      <c r="B32" s="24" t="s">
        <v>26</v>
      </c>
      <c r="C32" s="2"/>
      <c r="D32" s="3" t="s">
        <v>3</v>
      </c>
      <c r="E32" s="3" t="s">
        <v>4</v>
      </c>
      <c r="F32" s="3" t="s">
        <v>5</v>
      </c>
      <c r="G32" s="3" t="s">
        <v>6</v>
      </c>
      <c r="H32" s="3" t="s">
        <v>7</v>
      </c>
      <c r="I32" s="3" t="s">
        <v>8</v>
      </c>
      <c r="J32" s="3" t="s">
        <v>9</v>
      </c>
      <c r="K32" s="3" t="s">
        <v>10</v>
      </c>
      <c r="L32" s="3" t="s">
        <v>11</v>
      </c>
      <c r="M32" s="3" t="s">
        <v>12</v>
      </c>
      <c r="N32" s="3" t="s">
        <v>13</v>
      </c>
      <c r="O32" s="4" t="s">
        <v>14</v>
      </c>
      <c r="P32" s="5"/>
      <c r="Q32" s="6" t="s">
        <v>15</v>
      </c>
    </row>
    <row r="33" spans="2:17" ht="9.9499999999999993" customHeight="1" x14ac:dyDescent="0.2">
      <c r="B33" s="9"/>
      <c r="C33" s="10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9"/>
      <c r="P33" s="10"/>
      <c r="Q33" s="14"/>
    </row>
    <row r="34" spans="2:17" ht="14.1" customHeight="1" x14ac:dyDescent="0.2">
      <c r="B34" s="7" t="s">
        <v>19</v>
      </c>
      <c r="C34" s="11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6"/>
      <c r="P34" s="17"/>
      <c r="Q34" s="15"/>
    </row>
    <row r="35" spans="2:17" ht="14.1" customHeight="1" x14ac:dyDescent="0.2">
      <c r="B35" s="18" t="s">
        <v>28</v>
      </c>
      <c r="C35" s="19"/>
      <c r="D35" s="20">
        <v>70382.53</v>
      </c>
      <c r="E35" s="20">
        <v>69513.67</v>
      </c>
      <c r="F35" s="20">
        <v>71567.22</v>
      </c>
      <c r="G35" s="20">
        <v>75842.94</v>
      </c>
      <c r="H35" s="20">
        <v>67787.42</v>
      </c>
      <c r="I35" s="20">
        <v>62740.03</v>
      </c>
      <c r="J35" s="20">
        <v>67297.14</v>
      </c>
      <c r="K35" s="20">
        <v>61327.17</v>
      </c>
      <c r="L35" s="20">
        <v>87041.37</v>
      </c>
      <c r="M35" s="20">
        <v>66847.520000000004</v>
      </c>
      <c r="N35" s="20">
        <v>71447.27</v>
      </c>
      <c r="O35" s="21">
        <v>59530.77</v>
      </c>
      <c r="P35" s="22"/>
      <c r="Q35" s="20">
        <f>SUM(D35:P35)</f>
        <v>831325.05</v>
      </c>
    </row>
    <row r="36" spans="2:17" ht="14.1" customHeight="1" x14ac:dyDescent="0.2">
      <c r="B36" s="18" t="s">
        <v>27</v>
      </c>
      <c r="C36" s="19"/>
      <c r="D36" s="20">
        <v>55.94</v>
      </c>
      <c r="E36" s="20">
        <v>0</v>
      </c>
      <c r="F36" s="20">
        <v>0</v>
      </c>
      <c r="G36" s="20">
        <v>0</v>
      </c>
      <c r="H36" s="20">
        <v>4.4000000000000004</v>
      </c>
      <c r="I36" s="20">
        <v>0</v>
      </c>
      <c r="J36" s="20">
        <v>0</v>
      </c>
      <c r="K36" s="20">
        <v>0</v>
      </c>
      <c r="L36" s="20">
        <v>-8.52</v>
      </c>
      <c r="M36" s="20">
        <v>0</v>
      </c>
      <c r="N36" s="20">
        <v>0</v>
      </c>
      <c r="O36" s="21">
        <v>0</v>
      </c>
      <c r="P36" s="22"/>
      <c r="Q36" s="20">
        <f>SUM(D36:P36)</f>
        <v>51.819999999999993</v>
      </c>
    </row>
    <row r="37" spans="2:17" ht="14.1" customHeight="1" x14ac:dyDescent="0.2">
      <c r="B37" s="18" t="s">
        <v>20</v>
      </c>
      <c r="C37" s="19"/>
      <c r="D37" s="20">
        <v>28784.13</v>
      </c>
      <c r="E37" s="20">
        <v>31707.87</v>
      </c>
      <c r="F37" s="20">
        <v>28452.45</v>
      </c>
      <c r="G37" s="20">
        <v>33483.620000000003</v>
      </c>
      <c r="H37" s="20">
        <v>33849.480000000003</v>
      </c>
      <c r="I37" s="20">
        <v>36785.589999999997</v>
      </c>
      <c r="J37" s="20">
        <v>40935.18</v>
      </c>
      <c r="K37" s="20">
        <v>31950.51</v>
      </c>
      <c r="L37" s="20">
        <v>40560.39</v>
      </c>
      <c r="M37" s="20">
        <v>32682.27</v>
      </c>
      <c r="N37" s="20">
        <v>24435.06</v>
      </c>
      <c r="O37" s="21">
        <v>25272.16</v>
      </c>
      <c r="P37" s="22"/>
      <c r="Q37" s="20">
        <f>SUM(D37:P37)</f>
        <v>388898.71</v>
      </c>
    </row>
    <row r="38" spans="2:17" ht="14.1" customHeight="1" x14ac:dyDescent="0.2">
      <c r="B38" s="18" t="s">
        <v>21</v>
      </c>
      <c r="C38" s="19"/>
      <c r="D38" s="20">
        <v>21019.88</v>
      </c>
      <c r="E38" s="20">
        <v>21279.62</v>
      </c>
      <c r="F38" s="20">
        <v>23188.15</v>
      </c>
      <c r="G38" s="20">
        <v>25085.759999999998</v>
      </c>
      <c r="H38" s="20">
        <v>25803.83</v>
      </c>
      <c r="I38" s="20">
        <v>24459.63</v>
      </c>
      <c r="J38" s="20">
        <v>27392.92</v>
      </c>
      <c r="K38" s="20">
        <v>22725.95</v>
      </c>
      <c r="L38" s="20">
        <v>28027.77</v>
      </c>
      <c r="M38" s="20">
        <v>20619.79</v>
      </c>
      <c r="N38" s="20">
        <v>18392.330000000002</v>
      </c>
      <c r="O38" s="21">
        <v>15789.06</v>
      </c>
      <c r="P38" s="22"/>
      <c r="Q38" s="20">
        <f>SUM(D38:P38)</f>
        <v>273784.69</v>
      </c>
    </row>
    <row r="39" spans="2:17" ht="14.1" customHeight="1" x14ac:dyDescent="0.2">
      <c r="B39" s="18" t="s">
        <v>22</v>
      </c>
      <c r="C39" s="19"/>
      <c r="D39" s="20">
        <v>32260.33</v>
      </c>
      <c r="E39" s="20">
        <v>36784.6</v>
      </c>
      <c r="F39" s="20">
        <v>31986.2</v>
      </c>
      <c r="G39" s="20">
        <v>34543.269999999997</v>
      </c>
      <c r="H39" s="20">
        <v>34406.51</v>
      </c>
      <c r="I39" s="20">
        <v>34343.730000000003</v>
      </c>
      <c r="J39" s="20">
        <v>39271.19</v>
      </c>
      <c r="K39" s="20">
        <v>39385.019999999997</v>
      </c>
      <c r="L39" s="20">
        <v>43602.19</v>
      </c>
      <c r="M39" s="20">
        <v>36578.800000000003</v>
      </c>
      <c r="N39" s="20">
        <v>31434.92</v>
      </c>
      <c r="O39" s="21">
        <v>30783.49</v>
      </c>
      <c r="P39" s="22"/>
      <c r="Q39" s="20">
        <f>SUM(D39:P39)</f>
        <v>425380.25</v>
      </c>
    </row>
    <row r="40" spans="2:17" ht="9.9499999999999993" customHeight="1" x14ac:dyDescent="0.2">
      <c r="B40" s="18"/>
      <c r="C40" s="19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1"/>
      <c r="P40" s="22"/>
      <c r="Q40" s="20"/>
    </row>
    <row r="41" spans="2:17" ht="14.1" customHeight="1" x14ac:dyDescent="0.2">
      <c r="B41" s="25" t="s">
        <v>24</v>
      </c>
      <c r="C41" s="26"/>
      <c r="D41" s="27">
        <f>SUM(D34:D40)</f>
        <v>152502.81</v>
      </c>
      <c r="E41" s="27">
        <f t="shared" ref="E41" si="13">SUM(E34:E40)</f>
        <v>159285.75999999998</v>
      </c>
      <c r="F41" s="27">
        <f t="shared" ref="F41" si="14">SUM(F34:F40)</f>
        <v>155194.02000000002</v>
      </c>
      <c r="G41" s="27">
        <f t="shared" ref="G41" si="15">SUM(G34:G40)</f>
        <v>168955.59</v>
      </c>
      <c r="H41" s="27">
        <f t="shared" ref="H41" si="16">SUM(H34:H40)</f>
        <v>161851.63999999998</v>
      </c>
      <c r="I41" s="27">
        <f t="shared" ref="I41" si="17">SUM(I34:I40)</f>
        <v>158328.98000000001</v>
      </c>
      <c r="J41" s="27">
        <f t="shared" ref="J41" si="18">SUM(J34:J40)</f>
        <v>174896.43</v>
      </c>
      <c r="K41" s="27">
        <f t="shared" ref="K41" si="19">SUM(K34:K40)</f>
        <v>155388.65</v>
      </c>
      <c r="L41" s="27">
        <f t="shared" ref="L41" si="20">SUM(L34:L40)</f>
        <v>199223.19999999998</v>
      </c>
      <c r="M41" s="27">
        <f t="shared" ref="M41" si="21">SUM(M34:M40)</f>
        <v>156728.38</v>
      </c>
      <c r="N41" s="27">
        <f t="shared" ref="N41" si="22">SUM(N34:N40)</f>
        <v>145709.58000000002</v>
      </c>
      <c r="O41" s="28">
        <f t="shared" ref="O41" si="23">SUM(O34:O40)</f>
        <v>131375.47999999998</v>
      </c>
      <c r="P41" s="29"/>
      <c r="Q41" s="27">
        <f>SUM(Q34:Q40)</f>
        <v>1919440.52</v>
      </c>
    </row>
    <row r="42" spans="2:17" ht="9.9499999999999993" customHeight="1" x14ac:dyDescent="0.2">
      <c r="B42" s="18"/>
      <c r="C42" s="19"/>
      <c r="D42" s="20"/>
      <c r="E42" s="20"/>
      <c r="F42" s="15"/>
      <c r="G42" s="15"/>
      <c r="H42" s="15"/>
      <c r="I42" s="15"/>
      <c r="J42" s="15"/>
      <c r="K42" s="15"/>
      <c r="L42" s="15"/>
      <c r="M42" s="15"/>
      <c r="N42" s="15"/>
      <c r="O42" s="16"/>
      <c r="P42" s="17"/>
      <c r="Q42" s="15"/>
    </row>
    <row r="43" spans="2:17" ht="14.1" customHeight="1" x14ac:dyDescent="0.2">
      <c r="B43" s="23" t="s">
        <v>23</v>
      </c>
      <c r="C43" s="19"/>
      <c r="D43" s="20"/>
      <c r="E43" s="20"/>
      <c r="F43" s="15"/>
      <c r="G43" s="15"/>
      <c r="H43" s="15"/>
      <c r="I43" s="15"/>
      <c r="J43" s="15"/>
      <c r="K43" s="15"/>
      <c r="L43" s="15"/>
      <c r="M43" s="15"/>
      <c r="N43" s="15"/>
      <c r="O43" s="16"/>
      <c r="P43" s="17"/>
      <c r="Q43" s="20"/>
    </row>
    <row r="44" spans="2:17" ht="14.1" customHeight="1" x14ac:dyDescent="0.2">
      <c r="B44" s="18" t="s">
        <v>28</v>
      </c>
      <c r="C44" s="19"/>
      <c r="D44" s="20">
        <v>94623.73</v>
      </c>
      <c r="E44" s="20">
        <v>93975.63</v>
      </c>
      <c r="F44" s="15">
        <v>79146.38</v>
      </c>
      <c r="G44" s="15">
        <v>80202.25</v>
      </c>
      <c r="H44" s="15">
        <v>76155.67</v>
      </c>
      <c r="I44" s="15">
        <v>70289.72</v>
      </c>
      <c r="J44" s="15">
        <v>70413.98</v>
      </c>
      <c r="K44" s="15">
        <v>68483.600000000006</v>
      </c>
      <c r="L44" s="15">
        <v>79247.87</v>
      </c>
      <c r="M44" s="15">
        <v>75100.210000000006</v>
      </c>
      <c r="N44" s="15">
        <v>88436.04</v>
      </c>
      <c r="O44" s="16">
        <v>75184</v>
      </c>
      <c r="P44" s="17"/>
      <c r="Q44" s="20">
        <f>SUM(D44:P44)</f>
        <v>951259.08</v>
      </c>
    </row>
    <row r="45" spans="2:17" ht="14.1" customHeight="1" x14ac:dyDescent="0.2">
      <c r="B45" s="18" t="s">
        <v>27</v>
      </c>
      <c r="C45" s="19"/>
      <c r="D45" s="20">
        <v>0</v>
      </c>
      <c r="E45" s="20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6">
        <v>0</v>
      </c>
      <c r="P45" s="17"/>
      <c r="Q45" s="20">
        <f>SUM(D45:P45)</f>
        <v>0</v>
      </c>
    </row>
    <row r="46" spans="2:17" ht="14.1" customHeight="1" x14ac:dyDescent="0.2">
      <c r="B46" s="18" t="s">
        <v>20</v>
      </c>
      <c r="C46" s="19"/>
      <c r="D46" s="20">
        <v>39459.199999999997</v>
      </c>
      <c r="E46" s="20">
        <v>40892.99</v>
      </c>
      <c r="F46" s="15">
        <v>31391.759999999998</v>
      </c>
      <c r="G46" s="15">
        <v>34383.29</v>
      </c>
      <c r="H46" s="15">
        <v>34603.39</v>
      </c>
      <c r="I46" s="15">
        <v>41830.65</v>
      </c>
      <c r="J46" s="15">
        <v>41845.85</v>
      </c>
      <c r="K46" s="15">
        <v>33363.120000000003</v>
      </c>
      <c r="L46" s="15">
        <v>36158.93</v>
      </c>
      <c r="M46" s="15">
        <v>35704.93</v>
      </c>
      <c r="N46" s="15">
        <v>30828.560000000001</v>
      </c>
      <c r="O46" s="16">
        <v>34201.64</v>
      </c>
      <c r="P46" s="17"/>
      <c r="Q46" s="20">
        <f>SUM(D46:P46)</f>
        <v>434664.31</v>
      </c>
    </row>
    <row r="47" spans="2:17" ht="14.1" customHeight="1" x14ac:dyDescent="0.2">
      <c r="B47" s="18" t="s">
        <v>21</v>
      </c>
      <c r="C47" s="19"/>
      <c r="D47" s="20">
        <v>23928.91</v>
      </c>
      <c r="E47" s="20">
        <v>30187.31</v>
      </c>
      <c r="F47" s="15">
        <v>27035</v>
      </c>
      <c r="G47" s="15">
        <v>28945.7</v>
      </c>
      <c r="H47" s="15">
        <v>33447.21</v>
      </c>
      <c r="I47" s="15">
        <v>31356.38</v>
      </c>
      <c r="J47" s="15">
        <v>35441.11</v>
      </c>
      <c r="K47" s="15">
        <v>27394.45</v>
      </c>
      <c r="L47" s="15">
        <v>27443.599999999999</v>
      </c>
      <c r="M47" s="15">
        <v>21113.59</v>
      </c>
      <c r="N47" s="15">
        <v>21585.81</v>
      </c>
      <c r="O47" s="16">
        <v>17072.71</v>
      </c>
      <c r="P47" s="17"/>
      <c r="Q47" s="20">
        <f>SUM(D47:P47)</f>
        <v>324951.78000000003</v>
      </c>
    </row>
    <row r="48" spans="2:17" ht="14.1" customHeight="1" x14ac:dyDescent="0.2">
      <c r="B48" s="18" t="s">
        <v>22</v>
      </c>
      <c r="C48" s="19"/>
      <c r="D48" s="20">
        <v>43456.93</v>
      </c>
      <c r="E48" s="20">
        <v>49735.37</v>
      </c>
      <c r="F48" s="15">
        <v>41059.599999999999</v>
      </c>
      <c r="G48" s="15">
        <v>44775.98</v>
      </c>
      <c r="H48" s="15">
        <v>39626.65</v>
      </c>
      <c r="I48" s="15">
        <v>36988.92</v>
      </c>
      <c r="J48" s="15">
        <v>47146.42</v>
      </c>
      <c r="K48" s="15">
        <v>39570.839999999997</v>
      </c>
      <c r="L48" s="15">
        <v>53348.32</v>
      </c>
      <c r="M48" s="15">
        <v>44344.06</v>
      </c>
      <c r="N48" s="15">
        <v>43779.76</v>
      </c>
      <c r="O48" s="16">
        <v>39576.120000000003</v>
      </c>
      <c r="P48" s="17"/>
      <c r="Q48" s="20">
        <f>SUM(D48:P48)</f>
        <v>523408.97</v>
      </c>
    </row>
    <row r="49" spans="2:17" ht="9.9499999999999993" customHeight="1" x14ac:dyDescent="0.2">
      <c r="B49" s="8"/>
      <c r="C49" s="11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6"/>
      <c r="P49" s="17"/>
      <c r="Q49" s="20"/>
    </row>
    <row r="50" spans="2:17" ht="14.1" customHeight="1" x14ac:dyDescent="0.2">
      <c r="B50" s="25" t="s">
        <v>25</v>
      </c>
      <c r="C50" s="26"/>
      <c r="D50" s="27">
        <f>SUM(D43:D49)</f>
        <v>201468.77</v>
      </c>
      <c r="E50" s="27">
        <f t="shared" ref="E50" si="24">SUM(E43:E49)</f>
        <v>214791.3</v>
      </c>
      <c r="F50" s="27">
        <f t="shared" ref="F50" si="25">SUM(F43:F49)</f>
        <v>178632.74000000002</v>
      </c>
      <c r="G50" s="27">
        <f t="shared" ref="G50" si="26">SUM(G43:G49)</f>
        <v>188307.22000000003</v>
      </c>
      <c r="H50" s="27">
        <f t="shared" ref="H50" si="27">SUM(H43:H49)</f>
        <v>183832.91999999998</v>
      </c>
      <c r="I50" s="27">
        <f t="shared" ref="I50" si="28">SUM(I43:I49)</f>
        <v>180465.66999999998</v>
      </c>
      <c r="J50" s="27">
        <f t="shared" ref="J50" si="29">SUM(J43:J49)</f>
        <v>194847.35999999999</v>
      </c>
      <c r="K50" s="27">
        <f t="shared" ref="K50" si="30">SUM(K43:K49)</f>
        <v>168812.01</v>
      </c>
      <c r="L50" s="27">
        <f t="shared" ref="L50" si="31">SUM(L43:L49)</f>
        <v>196198.72</v>
      </c>
      <c r="M50" s="27">
        <f t="shared" ref="M50" si="32">SUM(M43:M49)</f>
        <v>176262.79</v>
      </c>
      <c r="N50" s="27">
        <f t="shared" ref="N50" si="33">SUM(N43:N49)</f>
        <v>184630.17</v>
      </c>
      <c r="O50" s="28">
        <f t="shared" ref="O50" si="34">SUM(O43:O49)</f>
        <v>166034.47</v>
      </c>
      <c r="P50" s="29"/>
      <c r="Q50" s="27">
        <f>SUM(Q43:Q49)</f>
        <v>2234284.1399999997</v>
      </c>
    </row>
    <row r="51" spans="2:17" ht="14.1" customHeight="1" x14ac:dyDescent="0.2">
      <c r="B51" s="12"/>
      <c r="C51" s="13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6"/>
      <c r="P51" s="17"/>
      <c r="Q51" s="20"/>
    </row>
    <row r="52" spans="2:17" ht="14.1" customHeight="1" x14ac:dyDescent="0.2">
      <c r="B52" s="30" t="s">
        <v>16</v>
      </c>
      <c r="C52" s="31"/>
      <c r="D52" s="32">
        <f>+D50+D41</f>
        <v>353971.57999999996</v>
      </c>
      <c r="E52" s="32">
        <f t="shared" ref="E52:O52" si="35">+E50+E41</f>
        <v>374077.05999999994</v>
      </c>
      <c r="F52" s="32">
        <f t="shared" si="35"/>
        <v>333826.76</v>
      </c>
      <c r="G52" s="32">
        <f t="shared" si="35"/>
        <v>357262.81000000006</v>
      </c>
      <c r="H52" s="32">
        <f t="shared" si="35"/>
        <v>345684.55999999994</v>
      </c>
      <c r="I52" s="32">
        <f t="shared" si="35"/>
        <v>338794.65</v>
      </c>
      <c r="J52" s="32">
        <f t="shared" si="35"/>
        <v>369743.79</v>
      </c>
      <c r="K52" s="32">
        <f t="shared" si="35"/>
        <v>324200.66000000003</v>
      </c>
      <c r="L52" s="32">
        <f t="shared" si="35"/>
        <v>395421.92</v>
      </c>
      <c r="M52" s="32">
        <f t="shared" si="35"/>
        <v>332991.17000000004</v>
      </c>
      <c r="N52" s="32">
        <f t="shared" si="35"/>
        <v>330339.75</v>
      </c>
      <c r="O52" s="33">
        <f t="shared" si="35"/>
        <v>297409.94999999995</v>
      </c>
      <c r="P52" s="34"/>
      <c r="Q52" s="32">
        <f>+Q50+Q41</f>
        <v>4153724.6599999997</v>
      </c>
    </row>
  </sheetData>
  <pageMargins left="0.25" right="0.25" top="0.25" bottom="0.25" header="0" footer="0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 User</dc:creator>
  <cp:lastModifiedBy>Court User</cp:lastModifiedBy>
  <cp:lastPrinted>2018-09-13T17:58:33Z</cp:lastPrinted>
  <dcterms:created xsi:type="dcterms:W3CDTF">2018-09-13T17:00:28Z</dcterms:created>
  <dcterms:modified xsi:type="dcterms:W3CDTF">2018-09-13T17:58:38Z</dcterms:modified>
</cp:coreProperties>
</file>